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H26" i="1"/>
  <c r="G28" l="1"/>
  <c r="F28"/>
  <c r="H24"/>
  <c r="H15" l="1"/>
  <c r="G32"/>
  <c r="F32"/>
  <c r="G30"/>
  <c r="F30"/>
  <c r="H31"/>
  <c r="H32" s="1"/>
  <c r="H29"/>
  <c r="H30" s="1"/>
  <c r="H17"/>
  <c r="H27" l="1"/>
  <c r="H25"/>
  <c r="H23"/>
  <c r="H22"/>
  <c r="H21"/>
  <c r="G20"/>
  <c r="F20"/>
  <c r="H19"/>
  <c r="H18"/>
  <c r="H28" l="1"/>
  <c r="G33"/>
  <c r="F33"/>
  <c r="H20"/>
  <c r="H33" l="1"/>
</calcChain>
</file>

<file path=xl/sharedStrings.xml><?xml version="1.0" encoding="utf-8"?>
<sst xmlns="http://schemas.openxmlformats.org/spreadsheetml/2006/main" count="47" uniqueCount="44">
  <si>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</si>
  <si>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</si>
  <si>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</si>
  <si>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</si>
  <si>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</si>
  <si>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</si>
  <si>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</si>
  <si>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</si>
  <si>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</si>
  <si>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</si>
  <si>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</si>
  <si>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</si>
  <si>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</si>
  <si>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</si>
  <si>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</si>
  <si>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</si>
  <si>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</si>
  <si>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</si>
  <si>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</si>
  <si>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</si>
  <si>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</si>
  <si>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</si>
  <si>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</si>
  <si>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</si>
  <si>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096 0400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</si>
  <si>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</si>
  <si>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</si>
  <si>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</si>
  <si>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</si>
  <si>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</si>
  <si>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</si>
  <si>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</si>
  <si>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</si>
  <si>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</si>
  <si>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</si>
  <si>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</si>
  <si>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</si>
  <si>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</si>
  <si>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</si>
  <si>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 xml:space="preserve">096 0705 2330192040 244 </t>
  </si>
  <si>
    <t>2330193969</t>
  </si>
  <si>
    <t>096 0401 2330190019 853</t>
  </si>
  <si>
    <t>Уплата иных платежей</t>
  </si>
  <si>
    <t>на     01 июля 2017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</si>
</sst>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J14" sqref="J14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0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8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25" t="s">
        <v>17</v>
      </c>
      <c r="B5" s="25"/>
      <c r="C5" s="25"/>
      <c r="D5" s="25"/>
      <c r="E5" s="25"/>
      <c r="F5" s="25"/>
      <c r="G5" s="25"/>
      <c r="H5" s="25"/>
    </row>
    <row r="6" spans="1:11" ht="18.75">
      <c r="A6" s="25" t="s">
        <v>43</v>
      </c>
      <c r="B6" s="25"/>
      <c r="C6" s="25"/>
      <c r="D6" s="25"/>
      <c r="E6" s="25"/>
      <c r="F6" s="25"/>
      <c r="G6" s="25"/>
      <c r="H6" s="25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24" t="s">
        <v>0</v>
      </c>
      <c r="B8" s="24"/>
      <c r="C8" s="24"/>
      <c r="D8" s="24"/>
      <c r="E8" s="26" t="s">
        <v>16</v>
      </c>
      <c r="F8" s="26"/>
      <c r="G8" s="26"/>
      <c r="H8" s="26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24" t="s">
        <v>1</v>
      </c>
      <c r="B10" s="24"/>
      <c r="C10" s="24"/>
      <c r="D10" s="24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2" t="s">
        <v>2</v>
      </c>
      <c r="B12" s="32"/>
      <c r="C12" s="32"/>
      <c r="D12" s="32"/>
      <c r="E12" s="33" t="s">
        <v>22</v>
      </c>
      <c r="F12" s="21" t="s">
        <v>3</v>
      </c>
      <c r="G12" s="21" t="s">
        <v>25</v>
      </c>
      <c r="H12" s="22" t="s">
        <v>26</v>
      </c>
      <c r="I12" s="2"/>
      <c r="J12" s="2"/>
      <c r="K12" s="2"/>
    </row>
    <row r="13" spans="1:11" ht="64.5" customHeight="1">
      <c r="A13" s="32"/>
      <c r="B13" s="32"/>
      <c r="C13" s="32"/>
      <c r="D13" s="32"/>
      <c r="E13" s="33"/>
      <c r="F13" s="21"/>
      <c r="G13" s="21"/>
      <c r="H13" s="23"/>
      <c r="I13" s="2"/>
      <c r="J13" s="2"/>
      <c r="K13" s="2"/>
    </row>
    <row r="14" spans="1:11">
      <c r="A14" s="27">
        <v>1</v>
      </c>
      <c r="B14" s="27"/>
      <c r="C14" s="27"/>
      <c r="D14" s="27"/>
      <c r="E14" s="3">
        <v>4</v>
      </c>
      <c r="F14" s="4">
        <v>7</v>
      </c>
      <c r="G14" s="4">
        <v>8</v>
      </c>
      <c r="H14" s="4">
        <v>9</v>
      </c>
    </row>
    <row r="15" spans="1:11">
      <c r="A15" s="34" t="s">
        <v>18</v>
      </c>
      <c r="B15" s="34"/>
      <c r="C15" s="34"/>
      <c r="D15" s="34"/>
      <c r="E15" s="5" t="s">
        <v>23</v>
      </c>
      <c r="F15" s="13">
        <v>15885.01</v>
      </c>
      <c r="G15" s="13">
        <v>6164.12</v>
      </c>
      <c r="H15" s="14">
        <f t="shared" ref="H15" si="0">F15-G15</f>
        <v>9720.89</v>
      </c>
    </row>
    <row r="16" spans="1:11">
      <c r="A16" s="35" t="s">
        <v>19</v>
      </c>
      <c r="B16" s="35"/>
      <c r="C16" s="35"/>
      <c r="D16" s="35"/>
      <c r="E16" s="5"/>
      <c r="F16" s="11"/>
      <c r="G16" s="11"/>
      <c r="H16" s="12"/>
    </row>
    <row r="17" spans="1:8" s="10" customFormat="1">
      <c r="A17" s="34" t="s">
        <v>20</v>
      </c>
      <c r="B17" s="34"/>
      <c r="C17" s="34"/>
      <c r="D17" s="34"/>
      <c r="E17" s="20" t="s">
        <v>24</v>
      </c>
      <c r="F17" s="13">
        <v>14372.91</v>
      </c>
      <c r="G17" s="13">
        <v>2922.63</v>
      </c>
      <c r="H17" s="14">
        <f t="shared" ref="H17" si="1">F17-G17</f>
        <v>11450.279999999999</v>
      </c>
    </row>
    <row r="18" spans="1:8">
      <c r="A18" s="35" t="s">
        <v>4</v>
      </c>
      <c r="B18" s="35"/>
      <c r="C18" s="35"/>
      <c r="D18" s="35"/>
      <c r="E18" s="19" t="s">
        <v>27</v>
      </c>
      <c r="F18" s="11">
        <v>8058.1</v>
      </c>
      <c r="G18" s="11">
        <v>3079.48</v>
      </c>
      <c r="H18" s="12">
        <f>F18-G18</f>
        <v>4978.6200000000008</v>
      </c>
    </row>
    <row r="19" spans="1:8" ht="18.600000000000001" customHeight="1">
      <c r="A19" s="36" t="s">
        <v>5</v>
      </c>
      <c r="B19" s="37"/>
      <c r="C19" s="37"/>
      <c r="D19" s="38"/>
      <c r="E19" s="19" t="s">
        <v>28</v>
      </c>
      <c r="F19" s="11">
        <v>2411.02</v>
      </c>
      <c r="G19" s="11">
        <v>853.06</v>
      </c>
      <c r="H19" s="12">
        <f t="shared" ref="H19:H27" si="2">F19-G19</f>
        <v>1557.96</v>
      </c>
    </row>
    <row r="20" spans="1:8" s="10" customFormat="1">
      <c r="A20" s="39" t="s">
        <v>21</v>
      </c>
      <c r="B20" s="40"/>
      <c r="C20" s="40"/>
      <c r="D20" s="41"/>
      <c r="E20" s="20" t="s">
        <v>29</v>
      </c>
      <c r="F20" s="13">
        <f>F18+F19</f>
        <v>10469.120000000001</v>
      </c>
      <c r="G20" s="13">
        <f t="shared" ref="G20:H20" si="3">G18+G19</f>
        <v>3932.54</v>
      </c>
      <c r="H20" s="14">
        <f t="shared" si="3"/>
        <v>6536.5800000000008</v>
      </c>
    </row>
    <row r="21" spans="1:8" s="10" customFormat="1" ht="28.5" customHeight="1">
      <c r="A21" s="34" t="s">
        <v>6</v>
      </c>
      <c r="B21" s="34"/>
      <c r="C21" s="34"/>
      <c r="D21" s="34"/>
      <c r="E21" s="20" t="s">
        <v>30</v>
      </c>
      <c r="F21" s="13">
        <v>227.45</v>
      </c>
      <c r="G21" s="13">
        <v>47.55</v>
      </c>
      <c r="H21" s="14">
        <f t="shared" si="2"/>
        <v>179.89999999999998</v>
      </c>
    </row>
    <row r="22" spans="1:8" s="10" customFormat="1" ht="33" customHeight="1">
      <c r="A22" s="28" t="s">
        <v>8</v>
      </c>
      <c r="B22" s="28"/>
      <c r="C22" s="28"/>
      <c r="D22" s="28"/>
      <c r="E22" s="20" t="s">
        <v>31</v>
      </c>
      <c r="F22" s="13">
        <v>368.83</v>
      </c>
      <c r="G22" s="13">
        <v>181.13</v>
      </c>
      <c r="H22" s="14">
        <f t="shared" si="2"/>
        <v>187.7</v>
      </c>
    </row>
    <row r="23" spans="1:8" s="10" customFormat="1" ht="30.6" customHeight="1">
      <c r="A23" s="29" t="s">
        <v>9</v>
      </c>
      <c r="B23" s="30"/>
      <c r="C23" s="30"/>
      <c r="D23" s="31"/>
      <c r="E23" s="20" t="s">
        <v>32</v>
      </c>
      <c r="F23" s="13">
        <v>0</v>
      </c>
      <c r="G23" s="13">
        <v>0</v>
      </c>
      <c r="H23" s="14">
        <f>F23-G23</f>
        <v>0</v>
      </c>
    </row>
    <row r="24" spans="1:8" s="10" customFormat="1" ht="38.450000000000003" customHeight="1">
      <c r="A24" s="43" t="s">
        <v>10</v>
      </c>
      <c r="B24" s="44"/>
      <c r="C24" s="44"/>
      <c r="D24" s="45"/>
      <c r="E24" s="20" t="s">
        <v>33</v>
      </c>
      <c r="F24" s="13">
        <v>4795.3900000000003</v>
      </c>
      <c r="G24" s="13">
        <v>1995.5</v>
      </c>
      <c r="H24" s="14">
        <f t="shared" si="2"/>
        <v>2799.8900000000003</v>
      </c>
    </row>
    <row r="25" spans="1:8" ht="21.75" customHeight="1">
      <c r="A25" s="36" t="s">
        <v>11</v>
      </c>
      <c r="B25" s="37"/>
      <c r="C25" s="37"/>
      <c r="D25" s="38"/>
      <c r="E25" s="19" t="s">
        <v>34</v>
      </c>
      <c r="F25" s="12">
        <v>0.41</v>
      </c>
      <c r="G25" s="12">
        <v>0.39</v>
      </c>
      <c r="H25" s="12">
        <f t="shared" si="2"/>
        <v>1.9999999999999962E-2</v>
      </c>
    </row>
    <row r="26" spans="1:8" ht="27.6" customHeight="1">
      <c r="A26" s="36" t="s">
        <v>12</v>
      </c>
      <c r="B26" s="37"/>
      <c r="C26" s="37"/>
      <c r="D26" s="38"/>
      <c r="E26" s="19" t="s">
        <v>35</v>
      </c>
      <c r="F26" s="12">
        <v>11.59</v>
      </c>
      <c r="G26" s="12">
        <v>5.79</v>
      </c>
      <c r="H26" s="12">
        <f t="shared" ref="H26" si="4">F26-G26</f>
        <v>5.8</v>
      </c>
    </row>
    <row r="27" spans="1:8" ht="27.6" customHeight="1">
      <c r="A27" s="36" t="s">
        <v>42</v>
      </c>
      <c r="B27" s="37"/>
      <c r="C27" s="37"/>
      <c r="D27" s="38"/>
      <c r="E27" s="19" t="s">
        <v>41</v>
      </c>
      <c r="F27" s="12">
        <v>1.94</v>
      </c>
      <c r="G27" s="12">
        <v>0.97</v>
      </c>
      <c r="H27" s="12">
        <f t="shared" si="2"/>
        <v>0.97</v>
      </c>
    </row>
    <row r="28" spans="1:8">
      <c r="A28" s="46" t="s">
        <v>13</v>
      </c>
      <c r="B28" s="46"/>
      <c r="C28" s="46"/>
      <c r="D28" s="46"/>
      <c r="E28" s="20" t="s">
        <v>36</v>
      </c>
      <c r="F28" s="14">
        <f>SUM(F21:F27)</f>
        <v>5405.61</v>
      </c>
      <c r="G28" s="14">
        <f t="shared" ref="G28:H28" si="5">SUM(G21:G27)</f>
        <v>2231.3299999999995</v>
      </c>
      <c r="H28" s="14">
        <f t="shared" si="5"/>
        <v>3174.28</v>
      </c>
    </row>
    <row r="29" spans="1:8" ht="27.6" customHeight="1">
      <c r="A29" s="36" t="s">
        <v>6</v>
      </c>
      <c r="B29" s="37"/>
      <c r="C29" s="37"/>
      <c r="D29" s="38"/>
      <c r="E29" s="19" t="s">
        <v>37</v>
      </c>
      <c r="F29" s="12">
        <v>0.6</v>
      </c>
      <c r="G29" s="12">
        <v>0.25</v>
      </c>
      <c r="H29" s="12">
        <f t="shared" ref="H29:H31" si="6">F29-G29</f>
        <v>0.35</v>
      </c>
    </row>
    <row r="30" spans="1:8">
      <c r="A30" s="46" t="s">
        <v>13</v>
      </c>
      <c r="B30" s="46"/>
      <c r="C30" s="46"/>
      <c r="D30" s="46"/>
      <c r="E30" s="20" t="s">
        <v>40</v>
      </c>
      <c r="F30" s="14">
        <f>SUM(F29)</f>
        <v>0.6</v>
      </c>
      <c r="G30" s="14">
        <f>SUM(G29)</f>
        <v>0.25</v>
      </c>
      <c r="H30" s="14">
        <f>SUM(H29)</f>
        <v>0.35</v>
      </c>
    </row>
    <row r="31" spans="1:8" ht="27.6" customHeight="1">
      <c r="A31" s="36" t="s">
        <v>7</v>
      </c>
      <c r="B31" s="37"/>
      <c r="C31" s="37"/>
      <c r="D31" s="38"/>
      <c r="E31" s="19" t="s">
        <v>39</v>
      </c>
      <c r="F31" s="12">
        <v>9.68</v>
      </c>
      <c r="G31" s="12">
        <v>0</v>
      </c>
      <c r="H31" s="12">
        <f t="shared" si="6"/>
        <v>9.68</v>
      </c>
    </row>
    <row r="32" spans="1:8">
      <c r="A32" s="46" t="s">
        <v>13</v>
      </c>
      <c r="B32" s="46"/>
      <c r="C32" s="46"/>
      <c r="D32" s="46"/>
      <c r="E32" s="20" t="s">
        <v>38</v>
      </c>
      <c r="F32" s="14">
        <f>SUM(F31)</f>
        <v>9.68</v>
      </c>
      <c r="G32" s="14">
        <f>SUM(G31)</f>
        <v>0</v>
      </c>
      <c r="H32" s="14">
        <f>SUM(H31)</f>
        <v>9.68</v>
      </c>
    </row>
    <row r="33" spans="1:8" ht="15.75">
      <c r="A33" s="42" t="s">
        <v>14</v>
      </c>
      <c r="B33" s="42"/>
      <c r="C33" s="42"/>
      <c r="D33" s="42"/>
      <c r="E33" s="20" t="s">
        <v>15</v>
      </c>
      <c r="F33" s="14">
        <f>F20+F28+F30+F32</f>
        <v>15885.01</v>
      </c>
      <c r="G33" s="14">
        <f>G20+G28+G30+G32</f>
        <v>6164.119999999999</v>
      </c>
      <c r="H33" s="14">
        <f>H20+H28+H30+H32</f>
        <v>9720.8900000000012</v>
      </c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6"/>
      <c r="E35" s="1"/>
      <c r="F35" s="1"/>
      <c r="G35" s="1"/>
      <c r="H35" s="1"/>
    </row>
    <row r="36" spans="1:8">
      <c r="E36" s="1"/>
      <c r="F36" s="1"/>
      <c r="G36" s="1"/>
      <c r="H36" s="1"/>
    </row>
    <row r="37" spans="1:8">
      <c r="A37" s="6"/>
      <c r="B37" s="7"/>
      <c r="C37" s="7"/>
      <c r="D37" s="8"/>
      <c r="E37" s="1"/>
      <c r="F37" s="1"/>
      <c r="G37" s="1"/>
      <c r="H37" s="1"/>
    </row>
    <row r="38" spans="1:8">
      <c r="A38" s="9"/>
      <c r="B38" s="9"/>
      <c r="C38" s="9"/>
      <c r="D38" s="9"/>
      <c r="E38" s="1"/>
      <c r="F38" s="1"/>
      <c r="G38" s="1"/>
      <c r="H38" s="1"/>
    </row>
    <row r="39" spans="1:8" s="17" customFormat="1">
      <c r="A39" s="15"/>
      <c r="B39" s="16"/>
      <c r="C39" s="16"/>
      <c r="D39" s="15"/>
      <c r="E39" s="1"/>
      <c r="F39" s="1"/>
      <c r="G39" s="1"/>
      <c r="H39" s="1"/>
    </row>
    <row r="40" spans="1:8">
      <c r="A40" s="9"/>
      <c r="B40" s="9"/>
      <c r="C40" s="9"/>
      <c r="D40" s="9"/>
      <c r="E40" s="1"/>
      <c r="F40" s="1"/>
      <c r="G40" s="1"/>
      <c r="H40" s="1"/>
    </row>
    <row r="41" spans="1:8">
      <c r="A41" s="6"/>
      <c r="B41" s="7"/>
      <c r="C41" s="7"/>
      <c r="D41" s="8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</sheetData>
  <mergeCells count="30">
    <mergeCell ref="A33:D33"/>
    <mergeCell ref="A24:D24"/>
    <mergeCell ref="A25:D25"/>
    <mergeCell ref="A27:D27"/>
    <mergeCell ref="A28:D28"/>
    <mergeCell ref="A30:D30"/>
    <mergeCell ref="A31:D31"/>
    <mergeCell ref="A32:D32"/>
    <mergeCell ref="A29:D29"/>
    <mergeCell ref="A26:D26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v.aksenova</cp:lastModifiedBy>
  <cp:lastPrinted>2014-12-26T08:05:57Z</cp:lastPrinted>
  <dcterms:created xsi:type="dcterms:W3CDTF">2013-12-18T08:18:23Z</dcterms:created>
  <dcterms:modified xsi:type="dcterms:W3CDTF">2017-07-04T14:09:55Z</dcterms:modified>
</cp:coreProperties>
</file>