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H24" i="1"/>
  <c r="H26"/>
  <c r="H25"/>
  <c r="F29"/>
  <c r="G34"/>
  <c r="F34"/>
  <c r="H33"/>
  <c r="H34" s="1"/>
  <c r="G36"/>
  <c r="F36"/>
  <c r="H35"/>
  <c r="H36" s="1"/>
  <c r="H32" l="1"/>
  <c r="H28"/>
  <c r="G29" l="1"/>
  <c r="H23"/>
  <c r="G31" l="1"/>
  <c r="F31"/>
  <c r="H30"/>
  <c r="H31" s="1"/>
  <c r="H27" l="1"/>
  <c r="H22"/>
  <c r="H21"/>
  <c r="H20"/>
  <c r="G19"/>
  <c r="G37" s="1"/>
  <c r="F19"/>
  <c r="H18"/>
  <c r="H17"/>
  <c r="G14" l="1"/>
  <c r="G16"/>
  <c r="F37"/>
  <c r="F16"/>
  <c r="H29"/>
  <c r="H19"/>
  <c r="H16" l="1"/>
  <c r="H37"/>
  <c r="H14" s="1"/>
</calcChain>
</file>

<file path=xl/sharedStrings.xml><?xml version="1.0" encoding="utf-8"?>
<sst xmlns="http://schemas.openxmlformats.org/spreadsheetml/2006/main" count="57" uniqueCount="50">
  <si>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</si>
  <si>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</si>
  <si>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</si>
  <si>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</si>
  <si>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</si>
  <si>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</si>
  <si>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</si>
  <si>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</si>
  <si>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</si>
  <si>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</si>
  <si>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</si>
  <si>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</si>
  <si>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</si>
  <si>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</si>
  <si>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</si>
  <si>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</si>
  <si>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</si>
  <si>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</si>
  <si>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</si>
  <si>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</si>
  <si>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</si>
  <si>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</si>
  <si>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</si>
  <si>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</si>
  <si>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</si>
  <si>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</si>
  <si>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Профессиональная подготовка, переподготовка и повышение квалификации</t>
  </si>
  <si>
    <t>096 0705</t>
  </si>
  <si>
    <t>096 0401</t>
  </si>
  <si>
    <t>Закупка энергитических ресурсов</t>
  </si>
  <si>
    <t>2340193969</t>
  </si>
  <si>
    <t>2340192040</t>
  </si>
  <si>
    <t>Комуннальные услуги</t>
  </si>
  <si>
    <t xml:space="preserve">096 0705 2340190020244 </t>
  </si>
  <si>
    <t>на 01 января 2024 г.</t>
  </si>
  <si>
    <t>096 0401 2340390012 121</t>
  </si>
  <si>
    <t>096 0401 2340390012 129</t>
  </si>
  <si>
    <t>096 0401 2340390012 000</t>
  </si>
  <si>
    <t>096 0401 2340390019 122</t>
  </si>
  <si>
    <t>096 0401 2340390019 242</t>
  </si>
  <si>
    <t xml:space="preserve">096 0401 2340390019 243 </t>
  </si>
  <si>
    <t>096 0401 2340390019 244</t>
  </si>
  <si>
    <t>096 0401 2340390020 244</t>
  </si>
  <si>
    <t>096 0401 2340390019 247</t>
  </si>
  <si>
    <t>096 0401 2340390071 244</t>
  </si>
  <si>
    <t>096 0401 2340390019 851</t>
  </si>
  <si>
    <t>096 0401 2340390019 852</t>
  </si>
  <si>
    <t>2340190039</t>
  </si>
  <si>
    <t xml:space="preserve">096 0705 2340392040244 </t>
  </si>
  <si>
    <t xml:space="preserve">096 1004 2340393969 122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</si>
</sst>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wrapText="1"/>
    </xf>
    <xf numFmtId="49" fontId="22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5" xfId="1" applyFont="1" applyBorder="1" applyAlignment="1">
      <alignment horizontal="left" wrapText="1"/>
    </xf>
    <xf numFmtId="0" fontId="17" fillId="0" borderId="6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K24" sqref="K24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14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2" t="s">
        <v>17</v>
      </c>
      <c r="B5" s="32"/>
      <c r="C5" s="32"/>
      <c r="D5" s="32"/>
      <c r="E5" s="32"/>
      <c r="F5" s="32"/>
      <c r="G5" s="32"/>
      <c r="H5" s="32"/>
    </row>
    <row r="6" spans="1:11" ht="18.75">
      <c r="A6" s="32" t="s">
        <v>34</v>
      </c>
      <c r="B6" s="32"/>
      <c r="C6" s="32"/>
      <c r="D6" s="32"/>
      <c r="E6" s="32"/>
      <c r="F6" s="32"/>
      <c r="G6" s="32"/>
      <c r="H6" s="32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1" t="s">
        <v>0</v>
      </c>
      <c r="B8" s="31"/>
      <c r="C8" s="31"/>
      <c r="D8" s="31"/>
      <c r="E8" s="33" t="s">
        <v>16</v>
      </c>
      <c r="F8" s="33"/>
      <c r="G8" s="33"/>
      <c r="H8" s="33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1" t="s">
        <v>1</v>
      </c>
      <c r="B10" s="31"/>
      <c r="C10" s="31"/>
      <c r="D10" s="31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8" t="s">
        <v>2</v>
      </c>
      <c r="B12" s="38"/>
      <c r="C12" s="38"/>
      <c r="D12" s="38"/>
      <c r="E12" s="39" t="s">
        <v>22</v>
      </c>
      <c r="F12" s="28" t="s">
        <v>3</v>
      </c>
      <c r="G12" s="28" t="s">
        <v>24</v>
      </c>
      <c r="H12" s="29" t="s">
        <v>25</v>
      </c>
      <c r="I12" s="2"/>
      <c r="J12" s="2"/>
      <c r="K12" s="2"/>
    </row>
    <row r="13" spans="1:11" ht="64.5" customHeight="1">
      <c r="A13" s="38"/>
      <c r="B13" s="38"/>
      <c r="C13" s="38"/>
      <c r="D13" s="38"/>
      <c r="E13" s="39"/>
      <c r="F13" s="28"/>
      <c r="G13" s="28"/>
      <c r="H13" s="30"/>
      <c r="I13" s="2"/>
      <c r="J13" s="2"/>
      <c r="K13" s="2"/>
    </row>
    <row r="14" spans="1:11" s="14" customFormat="1">
      <c r="A14" s="40" t="s">
        <v>18</v>
      </c>
      <c r="B14" s="40"/>
      <c r="C14" s="40"/>
      <c r="D14" s="40"/>
      <c r="E14" s="20" t="s">
        <v>23</v>
      </c>
      <c r="F14" s="15">
        <v>22273.3</v>
      </c>
      <c r="G14" s="15">
        <f>G37</f>
        <v>22205.599999999999</v>
      </c>
      <c r="H14" s="15">
        <f>H37</f>
        <v>67.600000000002183</v>
      </c>
    </row>
    <row r="15" spans="1:11">
      <c r="A15" s="41" t="s">
        <v>19</v>
      </c>
      <c r="B15" s="41"/>
      <c r="C15" s="41"/>
      <c r="D15" s="41"/>
      <c r="E15" s="21"/>
      <c r="F15" s="16"/>
      <c r="G15" s="16"/>
      <c r="H15" s="16"/>
    </row>
    <row r="16" spans="1:11" s="12" customFormat="1" ht="15.75">
      <c r="A16" s="42" t="s">
        <v>20</v>
      </c>
      <c r="B16" s="42"/>
      <c r="C16" s="42"/>
      <c r="D16" s="42"/>
      <c r="E16" s="22" t="s">
        <v>28</v>
      </c>
      <c r="F16" s="15">
        <f>F29+F31+F19</f>
        <v>22201.9</v>
      </c>
      <c r="G16" s="15">
        <f>G29+G31+G19</f>
        <v>22134.3</v>
      </c>
      <c r="H16" s="15">
        <f>H29+H31+H19</f>
        <v>67.60000000000008</v>
      </c>
    </row>
    <row r="17" spans="1:10">
      <c r="A17" s="41" t="s">
        <v>4</v>
      </c>
      <c r="B17" s="41"/>
      <c r="C17" s="41"/>
      <c r="D17" s="41"/>
      <c r="E17" s="23" t="s">
        <v>35</v>
      </c>
      <c r="F17" s="16">
        <v>13592.1</v>
      </c>
      <c r="G17" s="16">
        <v>13592.1</v>
      </c>
      <c r="H17" s="16">
        <f>F17-G17</f>
        <v>0</v>
      </c>
    </row>
    <row r="18" spans="1:10" ht="18.600000000000001" customHeight="1">
      <c r="A18" s="43" t="s">
        <v>5</v>
      </c>
      <c r="B18" s="44"/>
      <c r="C18" s="44"/>
      <c r="D18" s="45"/>
      <c r="E18" s="26" t="s">
        <v>36</v>
      </c>
      <c r="F18" s="16">
        <v>4044.3</v>
      </c>
      <c r="G18" s="16">
        <v>4025.9</v>
      </c>
      <c r="H18" s="16">
        <f t="shared" ref="H18:H27" si="0">F18-G18</f>
        <v>18.400000000000091</v>
      </c>
      <c r="J18" s="19"/>
    </row>
    <row r="19" spans="1:10" s="7" customFormat="1">
      <c r="A19" s="46" t="s">
        <v>21</v>
      </c>
      <c r="B19" s="47"/>
      <c r="C19" s="47"/>
      <c r="D19" s="48"/>
      <c r="E19" s="24" t="s">
        <v>37</v>
      </c>
      <c r="F19" s="17">
        <f>F17+F18</f>
        <v>17636.400000000001</v>
      </c>
      <c r="G19" s="17">
        <f t="shared" ref="G19:H19" si="1">G17+G18</f>
        <v>17618</v>
      </c>
      <c r="H19" s="17">
        <f t="shared" si="1"/>
        <v>18.400000000000091</v>
      </c>
    </row>
    <row r="20" spans="1:10" s="7" customFormat="1" ht="28.5" customHeight="1">
      <c r="A20" s="49" t="s">
        <v>6</v>
      </c>
      <c r="B20" s="49"/>
      <c r="C20" s="49"/>
      <c r="D20" s="49"/>
      <c r="E20" s="24" t="s">
        <v>38</v>
      </c>
      <c r="F20" s="17">
        <v>210.6</v>
      </c>
      <c r="G20" s="17">
        <v>210.6</v>
      </c>
      <c r="H20" s="17">
        <f t="shared" si="0"/>
        <v>0</v>
      </c>
    </row>
    <row r="21" spans="1:10" s="7" customFormat="1" ht="33" customHeight="1">
      <c r="A21" s="34" t="s">
        <v>8</v>
      </c>
      <c r="B21" s="34"/>
      <c r="C21" s="34"/>
      <c r="D21" s="34"/>
      <c r="E21" s="24" t="s">
        <v>39</v>
      </c>
      <c r="F21" s="17">
        <v>231.4</v>
      </c>
      <c r="G21" s="17">
        <v>231.3</v>
      </c>
      <c r="H21" s="17">
        <f t="shared" si="0"/>
        <v>9.9999999999994316E-2</v>
      </c>
    </row>
    <row r="22" spans="1:10" s="7" customFormat="1" ht="30.6" customHeight="1">
      <c r="A22" s="35" t="s">
        <v>9</v>
      </c>
      <c r="B22" s="36"/>
      <c r="C22" s="36"/>
      <c r="D22" s="37"/>
      <c r="E22" s="25" t="s">
        <v>40</v>
      </c>
      <c r="F22" s="17">
        <v>0</v>
      </c>
      <c r="G22" s="17">
        <v>0</v>
      </c>
      <c r="H22" s="17">
        <f>F22-G22</f>
        <v>0</v>
      </c>
    </row>
    <row r="23" spans="1:10" s="7" customFormat="1" ht="38.450000000000003" customHeight="1">
      <c r="A23" s="50" t="s">
        <v>10</v>
      </c>
      <c r="B23" s="51"/>
      <c r="C23" s="51"/>
      <c r="D23" s="52"/>
      <c r="E23" s="24" t="s">
        <v>41</v>
      </c>
      <c r="F23" s="17">
        <v>743.2</v>
      </c>
      <c r="G23" s="17">
        <v>696.7</v>
      </c>
      <c r="H23" s="17">
        <f t="shared" si="0"/>
        <v>46.5</v>
      </c>
    </row>
    <row r="24" spans="1:10" s="7" customFormat="1" ht="38.450000000000003" customHeight="1">
      <c r="A24" s="50" t="s">
        <v>10</v>
      </c>
      <c r="B24" s="57"/>
      <c r="C24" s="57"/>
      <c r="D24" s="58"/>
      <c r="E24" s="25" t="s">
        <v>42</v>
      </c>
      <c r="F24" s="17">
        <v>3076</v>
      </c>
      <c r="G24" s="17">
        <v>3076</v>
      </c>
      <c r="H24" s="17">
        <f t="shared" si="0"/>
        <v>0</v>
      </c>
    </row>
    <row r="25" spans="1:10" s="7" customFormat="1" ht="38.450000000000003" customHeight="1">
      <c r="A25" s="50" t="s">
        <v>29</v>
      </c>
      <c r="B25" s="51"/>
      <c r="C25" s="51"/>
      <c r="D25" s="52"/>
      <c r="E25" s="24" t="s">
        <v>43</v>
      </c>
      <c r="F25" s="17">
        <v>291.89999999999998</v>
      </c>
      <c r="G25" s="17">
        <v>289.39999999999998</v>
      </c>
      <c r="H25" s="17">
        <f t="shared" ref="H25:H26" si="2">F25-G25</f>
        <v>2.5</v>
      </c>
    </row>
    <row r="26" spans="1:10" s="7" customFormat="1" ht="38.450000000000003" customHeight="1">
      <c r="A26" s="50" t="s">
        <v>32</v>
      </c>
      <c r="B26" s="57"/>
      <c r="C26" s="57"/>
      <c r="D26" s="58"/>
      <c r="E26" s="24" t="s">
        <v>44</v>
      </c>
      <c r="F26" s="17">
        <v>5.3</v>
      </c>
      <c r="G26" s="17">
        <v>5.2</v>
      </c>
      <c r="H26" s="17">
        <f t="shared" si="2"/>
        <v>9.9999999999999645E-2</v>
      </c>
    </row>
    <row r="27" spans="1:10" ht="27.75" customHeight="1">
      <c r="A27" s="43" t="s">
        <v>11</v>
      </c>
      <c r="B27" s="44"/>
      <c r="C27" s="44"/>
      <c r="D27" s="45"/>
      <c r="E27" s="26" t="s">
        <v>45</v>
      </c>
      <c r="F27" s="16">
        <v>0</v>
      </c>
      <c r="G27" s="16">
        <v>0</v>
      </c>
      <c r="H27" s="16">
        <f t="shared" si="0"/>
        <v>0</v>
      </c>
    </row>
    <row r="28" spans="1:10" ht="27.6" customHeight="1">
      <c r="A28" s="43" t="s">
        <v>12</v>
      </c>
      <c r="B28" s="44"/>
      <c r="C28" s="44"/>
      <c r="D28" s="45"/>
      <c r="E28" s="26" t="s">
        <v>46</v>
      </c>
      <c r="F28" s="16">
        <v>7.1</v>
      </c>
      <c r="G28" s="16">
        <v>7.1</v>
      </c>
      <c r="H28" s="16">
        <f t="shared" ref="H28" si="3">F28-G28</f>
        <v>0</v>
      </c>
    </row>
    <row r="29" spans="1:10" s="14" customFormat="1">
      <c r="A29" s="40" t="s">
        <v>13</v>
      </c>
      <c r="B29" s="40"/>
      <c r="C29" s="40"/>
      <c r="D29" s="40"/>
      <c r="E29" s="27" t="s">
        <v>47</v>
      </c>
      <c r="F29" s="15">
        <f>SUM(F20:F28)</f>
        <v>4565.5</v>
      </c>
      <c r="G29" s="15">
        <f>SUM(G20:G28)</f>
        <v>4516.3</v>
      </c>
      <c r="H29" s="15">
        <f>SUM(H20:H28)</f>
        <v>49.199999999999996</v>
      </c>
    </row>
    <row r="30" spans="1:10" ht="27.6" customHeight="1">
      <c r="A30" s="43" t="s">
        <v>6</v>
      </c>
      <c r="B30" s="44"/>
      <c r="C30" s="44"/>
      <c r="D30" s="45"/>
      <c r="E30" s="26" t="s">
        <v>49</v>
      </c>
      <c r="F30" s="16">
        <v>0</v>
      </c>
      <c r="G30" s="16">
        <v>0</v>
      </c>
      <c r="H30" s="16">
        <f t="shared" ref="H30" si="4">F30-G30</f>
        <v>0</v>
      </c>
    </row>
    <row r="31" spans="1:10" s="14" customFormat="1">
      <c r="A31" s="40" t="s">
        <v>13</v>
      </c>
      <c r="B31" s="40"/>
      <c r="C31" s="40"/>
      <c r="D31" s="40"/>
      <c r="E31" s="27" t="s">
        <v>30</v>
      </c>
      <c r="F31" s="15">
        <f>SUM(F30)</f>
        <v>0</v>
      </c>
      <c r="G31" s="15">
        <f>SUM(G30)</f>
        <v>0</v>
      </c>
      <c r="H31" s="15">
        <f>SUM(H30)</f>
        <v>0</v>
      </c>
    </row>
    <row r="32" spans="1:10" s="13" customFormat="1" ht="38.25" customHeight="1">
      <c r="A32" s="54" t="s">
        <v>26</v>
      </c>
      <c r="B32" s="55"/>
      <c r="C32" s="55"/>
      <c r="D32" s="56"/>
      <c r="E32" s="25" t="s">
        <v>27</v>
      </c>
      <c r="F32" s="17">
        <v>57.7</v>
      </c>
      <c r="G32" s="17">
        <v>57.6</v>
      </c>
      <c r="H32" s="17">
        <f t="shared" ref="H32" si="5">H34+H36</f>
        <v>0</v>
      </c>
    </row>
    <row r="33" spans="1:8" ht="27.6" customHeight="1">
      <c r="A33" s="43" t="s">
        <v>7</v>
      </c>
      <c r="B33" s="44"/>
      <c r="C33" s="44"/>
      <c r="D33" s="45"/>
      <c r="E33" s="26" t="s">
        <v>48</v>
      </c>
      <c r="F33" s="16">
        <v>13.6</v>
      </c>
      <c r="G33" s="16">
        <v>13.6</v>
      </c>
      <c r="H33" s="16">
        <f t="shared" ref="H33" si="6">F33-G33</f>
        <v>0</v>
      </c>
    </row>
    <row r="34" spans="1:8">
      <c r="A34" s="53" t="s">
        <v>13</v>
      </c>
      <c r="B34" s="53"/>
      <c r="C34" s="53"/>
      <c r="D34" s="53"/>
      <c r="E34" s="25" t="s">
        <v>31</v>
      </c>
      <c r="F34" s="17">
        <f>SUM(F33)</f>
        <v>13.6</v>
      </c>
      <c r="G34" s="17">
        <f>SUM(G33)</f>
        <v>13.6</v>
      </c>
      <c r="H34" s="17">
        <f>SUM(H33)</f>
        <v>0</v>
      </c>
    </row>
    <row r="35" spans="1:8" ht="27.6" customHeight="1">
      <c r="A35" s="43" t="s">
        <v>7</v>
      </c>
      <c r="B35" s="44"/>
      <c r="C35" s="44"/>
      <c r="D35" s="45"/>
      <c r="E35" s="26" t="s">
        <v>33</v>
      </c>
      <c r="F35" s="16">
        <v>57.7</v>
      </c>
      <c r="G35" s="16">
        <v>57.7</v>
      </c>
      <c r="H35" s="16">
        <f t="shared" ref="H35" si="7">F35-G35</f>
        <v>0</v>
      </c>
    </row>
    <row r="36" spans="1:8">
      <c r="A36" s="53" t="s">
        <v>13</v>
      </c>
      <c r="B36" s="53"/>
      <c r="C36" s="53"/>
      <c r="D36" s="53"/>
      <c r="E36" s="25" t="s">
        <v>47</v>
      </c>
      <c r="F36" s="17">
        <f>SUM(F35)</f>
        <v>57.7</v>
      </c>
      <c r="G36" s="17">
        <f>SUM(G35)</f>
        <v>57.7</v>
      </c>
      <c r="H36" s="17">
        <f>SUM(H35)</f>
        <v>0</v>
      </c>
    </row>
    <row r="37" spans="1:8" ht="15.75">
      <c r="A37" s="42" t="s">
        <v>14</v>
      </c>
      <c r="B37" s="42"/>
      <c r="C37" s="42"/>
      <c r="D37" s="42"/>
      <c r="E37" s="22" t="s">
        <v>15</v>
      </c>
      <c r="F37" s="15">
        <f>F19+F29+F31+F34+F36</f>
        <v>22273.200000000001</v>
      </c>
      <c r="G37" s="15">
        <f>G19+G29+G31+G34+G36</f>
        <v>22205.599999999999</v>
      </c>
      <c r="H37" s="15">
        <f>F37-G37</f>
        <v>67.600000000002183</v>
      </c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3"/>
      <c r="E39" s="1"/>
      <c r="F39" s="1"/>
      <c r="G39" s="1"/>
      <c r="H39" s="1"/>
    </row>
    <row r="40" spans="1:8">
      <c r="E40" s="1"/>
      <c r="F40" s="18"/>
      <c r="G40" s="1"/>
      <c r="H40" s="1"/>
    </row>
    <row r="41" spans="1:8">
      <c r="A41" s="3"/>
      <c r="B41" s="4"/>
      <c r="C41" s="4"/>
      <c r="D41" s="5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 s="10" customFormat="1">
      <c r="A43" s="8"/>
      <c r="B43" s="9"/>
      <c r="C43" s="9"/>
      <c r="D43" s="8"/>
      <c r="E43" s="1"/>
      <c r="F43" s="1"/>
      <c r="G43" s="1"/>
      <c r="H43" s="1"/>
    </row>
    <row r="44" spans="1:8">
      <c r="A44" s="6"/>
      <c r="B44" s="6"/>
      <c r="C44" s="6"/>
      <c r="D44" s="6"/>
      <c r="E44" s="1"/>
      <c r="F44" s="1"/>
      <c r="G44" s="1"/>
      <c r="H44" s="1"/>
    </row>
    <row r="45" spans="1:8">
      <c r="A45" s="3"/>
      <c r="B45" s="4"/>
      <c r="C45" s="4"/>
      <c r="D45" s="5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</sheetData>
  <mergeCells count="34">
    <mergeCell ref="A37:D37"/>
    <mergeCell ref="A23:D23"/>
    <mergeCell ref="A27:D27"/>
    <mergeCell ref="A29:D29"/>
    <mergeCell ref="A31:D31"/>
    <mergeCell ref="A34:D34"/>
    <mergeCell ref="A30:D30"/>
    <mergeCell ref="A28:D28"/>
    <mergeCell ref="A35:D35"/>
    <mergeCell ref="A36:D36"/>
    <mergeCell ref="A32:D32"/>
    <mergeCell ref="A33:D33"/>
    <mergeCell ref="A25:D25"/>
    <mergeCell ref="A24:D24"/>
    <mergeCell ref="A26:D26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2024-02-15T06:11:02Z</dcterms:modified>
</cp:coreProperties>
</file>